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6.อาจารย์พิเศษ\"/>
    </mc:Choice>
  </mc:AlternateContent>
  <xr:revisionPtr revIDLastSave="0" documentId="13_ncr:1_{000D2BDA-68F6-4892-8B11-5DF1547BB800}" xr6:coauthVersionLast="47" xr6:coauthVersionMax="47" xr10:uidLastSave="{00000000-0000-0000-0000-000000000000}"/>
  <bookViews>
    <workbookView xWindow="-120" yWindow="-120" windowWidth="29040" windowHeight="15720" xr2:uid="{D090607D-55E7-BD48-B685-5BD6C2D0A871}"/>
  </bookViews>
  <sheets>
    <sheet name="B1-อาจารย์" sheetId="1" r:id="rId1"/>
    <sheet name="B2-ผู้เชี่ยวชาญ" sheetId="4" r:id="rId2"/>
    <sheet name="เกณฑ์ ห้ามลบ" sheetId="2" r:id="rId3"/>
    <sheet name="แบบประเมินรวม ห้ามใช้" sheetId="3" r:id="rId4"/>
  </sheets>
  <definedNames>
    <definedName name="_xlnm.Print_Area" localSheetId="0">'B1-อาจารย์'!$A$1:$D$37</definedName>
    <definedName name="_xlnm.Print_Area" localSheetId="1">'B2-ผู้เชี่ยวชาญ'!$A$1:$D$35</definedName>
    <definedName name="_xlnm.Print_Area" localSheetId="3">'แบบประเมินรวม ห้ามใช้'!$A$1:$D$38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9" i="1" l="1"/>
  <c r="D20" i="1"/>
  <c r="D26" i="1"/>
  <c r="D25" i="1"/>
  <c r="D24" i="1"/>
  <c r="D23" i="1"/>
  <c r="D22" i="1"/>
  <c r="D16" i="1"/>
  <c r="D15" i="1"/>
  <c r="D14" i="1"/>
  <c r="D24" i="4"/>
  <c r="D23" i="4"/>
  <c r="D22" i="4"/>
  <c r="D21" i="4"/>
  <c r="D20" i="4"/>
  <c r="D18" i="4"/>
  <c r="D16" i="4"/>
  <c r="D15" i="4"/>
  <c r="D14" i="4"/>
  <c r="D27" i="3"/>
  <c r="D26" i="3"/>
  <c r="D25" i="3"/>
  <c r="D24" i="3"/>
  <c r="D23" i="3"/>
  <c r="D21" i="3"/>
  <c r="D20" i="3"/>
  <c r="D19" i="3"/>
  <c r="D16" i="3"/>
  <c r="D15" i="3"/>
  <c r="D14" i="3"/>
  <c r="D28" i="3" s="1"/>
  <c r="D29" i="3" s="1"/>
  <c r="D25" i="4" l="1"/>
  <c r="D26" i="4" s="1"/>
  <c r="D27" i="1"/>
  <c r="D28" i="1" s="1"/>
</calcChain>
</file>

<file path=xl/sharedStrings.xml><?xml version="1.0" encoding="utf-8"?>
<sst xmlns="http://schemas.openxmlformats.org/spreadsheetml/2006/main" count="193" uniqueCount="92">
  <si>
    <t>แบบฟอร์มการประเมินคุณสมบัติอาจารย์พิเศษ</t>
  </si>
  <si>
    <t>B1-กรณีเป็นอาจารย์หรือมีประสบการณ์การสอนระดับอุดมศึกษา</t>
  </si>
  <si>
    <t>ชื่อ-นามสกุลอาจารย์พิเศษ</t>
  </si>
  <si>
    <t>รายวิชา</t>
  </si>
  <si>
    <t>สาขาวิชา/หลักสูตร</t>
  </si>
  <si>
    <t>คณะ</t>
  </si>
  <si>
    <t>ภาคการศึกษา</t>
  </si>
  <si>
    <t xml:space="preserve"> </t>
  </si>
  <si>
    <t>สรุปผลการประเมินคุณสมบัติ</t>
  </si>
  <si>
    <t>เกณฑ์การประเมิน</t>
  </si>
  <si>
    <t>การประเมิน</t>
  </si>
  <si>
    <t>คะแนนประเมิน</t>
  </si>
  <si>
    <t>A. เกณฑ์การประเมินคุณสมบัติอาจารย์พิเศษ (รวมร้อยละ 30)</t>
  </si>
  <si>
    <t>A1. เกณฑ์ระดับการศึกษาสูงสุด (ร้อยละ 10)</t>
  </si>
  <si>
    <t>ปริญญาโท</t>
  </si>
  <si>
    <t>A2. เกณฑ์เกรดเฉลี่ยนสะสมของวุฒิการศึกษาสูงสุด (ร้อยละ 10)</t>
  </si>
  <si>
    <t>3.50 - 3.74</t>
  </si>
  <si>
    <t>A3. ระดับความเกี่ยวข้องของวุฒิ/สาขาวิชาที่สำเร็จการศึกษา (ร้อยละ 10)</t>
  </si>
  <si>
    <t>คุณวุฒิใกล้เคียงหรือเกี่ยวข้องกับรายวิชา/สาขาวิชาที่สอน</t>
  </si>
  <si>
    <t>B. เกณฑ์ประสบการณ์ (รวมร้อยละ 20)</t>
  </si>
  <si>
    <t>B1. กรณีเป็นอาจารย์หรือมีประสบการณ์การสอนระดับอุดมศึกษา (ร้อยละ 20)</t>
  </si>
  <si>
    <t>B1-1 ประสบการณ์การเป็นอาจารย์ (ร้อยละ 10)</t>
  </si>
  <si>
    <t>เป็นอาจารย์ประจำในมหาวิทยาลัยอื่นๆ </t>
  </si>
  <si>
    <t>B1-2 ประสบการณ์สอนในรายวิชา ในรอบ 3 ปีที่ผ่านมา (ร้อยละ 10)</t>
  </si>
  <si>
    <t>เคยสอนรายวิชานี้มาแล้วไม่เกิน 2 ภาคการศึกษา</t>
  </si>
  <si>
    <t>C. เกณฑ์ความชำนาญของการสอน (รวมร้อยละ 50)</t>
  </si>
  <si>
    <t>C1. ระดับความเชี่ยวชาญทางวิชาการของอาจารย์พิเศษ</t>
  </si>
  <si>
    <t>ระดับมาก</t>
  </si>
  <si>
    <t>C2. ประโยชน์ของประสบการณ์ของอาจารย์พิเศษที่มีต่อรายวิชาที่สอน</t>
  </si>
  <si>
    <t>C3. ระดับความเข้าใจการวัดผลลัพธ์การเรียนรู้ในรายวิชาตามที่หลักสูตรกำหนด</t>
  </si>
  <si>
    <t>C4. หลักสูตรกำหนดเอง</t>
  </si>
  <si>
    <t>ระดับมากที่สุด</t>
  </si>
  <si>
    <t>C5.  หลักสูตรกำหนดเอง</t>
  </si>
  <si>
    <t>รวมคะแนนที่ได้</t>
  </si>
  <si>
    <t>คะแนนรวมคิดเป็นร้อยละ</t>
  </si>
  <si>
    <t>ลายมือชื่อ………………………………………………………………………</t>
  </si>
  <si>
    <t>(..........………………………………………………………………………)</t>
  </si>
  <si>
    <t>ประธานคณะกรรมการบริหารหลักสูตร</t>
  </si>
  <si>
    <t>B2. กรณีเป็นผู้เชี่ยวชาญ/ปฏิบัติการในวิชาชีพ</t>
  </si>
  <si>
    <t>ปริญญาเอก</t>
  </si>
  <si>
    <t>3.75 - 4.00</t>
  </si>
  <si>
    <t>คุณวุฒิตรงกับรายวิชา/สาขาวิชาที่สอน</t>
  </si>
  <si>
    <t>B2. กรณีเป็นผู้เชี่ยวชาญ/ปฏิบัติการในวิชาชีพ (ร้อยละ 20)</t>
  </si>
  <si>
    <t>มีประสบการณ์ทำงานจริง ตรงกับรายวิชา/สาขาวิชาที่สอน</t>
  </si>
  <si>
    <t>เกณฑ์การพิจารณาคุณสมบัติอาจารย์พิเศษ</t>
  </si>
  <si>
    <t>A. เกณฑ์การประเมินอาจารย์พิเศษ  (รวมร้อยละ 30)</t>
  </si>
  <si>
    <t>A1. เกณฑ์ระดับการศึกษาสูงสุด  (ร้อยละ 10)</t>
  </si>
  <si>
    <t>ระดับคะแนน</t>
  </si>
  <si>
    <t>ปริญญาตรี</t>
  </si>
  <si>
    <t>ต่ำกว่าปริญญาตรี</t>
  </si>
  <si>
    <t>A2. เกณฑ์เกรดเฉลี่ยสะสมของคุณวุฒิสูงสุด  (ร้อยละ 10)</t>
  </si>
  <si>
    <t>3.25 - 3.49</t>
  </si>
  <si>
    <t>3.00 - 3.24</t>
  </si>
  <si>
    <t>ต่ำกว่า 3.00</t>
  </si>
  <si>
    <t>A3. ระดับความเกี่ยวข้องของคุณวุฒิ/สาขาวิชาที่สำเร็จการศึกษา  (ร้อยละ 10)</t>
  </si>
  <si>
    <t>ไม่มีคุณสมบัติข้างต้น</t>
  </si>
  <si>
    <t>เลือกประเมินตามคุณสมบัติอย่างใดอย่างหนึ่งระหว่าง </t>
  </si>
  <si>
    <t>B1. กรณีเป็นอาจารย์หรือมีประสบการณ์การสอนระดับอุดมศึกษา (ร้อยละ 20) หรือ </t>
  </si>
  <si>
    <t>B2. กรณีเป็นผู้เชี่ยวชาญ/ปฏิบัติการในวิชาชีพ (ร้อยละ 20) โดยมีเกณฑ์การประเมินดังนี้</t>
  </si>
  <si>
    <t>B1-1. ประสบการณ์การเป็นอาจารย์  (ร้อยละ 10)</t>
  </si>
  <si>
    <t>เป็นอาจารย์พิเศษที่เคยสอนในระดับอุดมศึกษา/เป็นวิทยากรในศาสตร์รายวิชาที่สอน</t>
  </si>
  <si>
    <t>B1-2. ประสบการณ์การสอนในรายวิชา (ในรอบ 3 ปีที่ผ่านมา)  (ร้อยละ 10)</t>
  </si>
  <si>
    <t>เคยสอนรายวิชานี้มาแล้วมากกว่า 3 ภาคการศึกษา</t>
  </si>
  <si>
    <t>เคยสอนรายวิชาที่ใกล้เคียงรายวิชานี้มาแล้วมากกว่า 3 ภาคการศึกษา</t>
  </si>
  <si>
    <t>เคยสอนรายวิชาที่ใกล้เคียงรายวิชานี้มาแล้วไม่เกิน 2 ภาคการศึกษา</t>
  </si>
  <si>
    <t>มีประสบการณ์ทำงานจริง ที่เกี่ยวข้องหรือสัมพันธ์กับรายวิชา/สาขาวิชาที่สอน</t>
  </si>
  <si>
    <t>C. เกณฑ์ความชำนาญการสอน (รวมร้อยละ 50)</t>
  </si>
  <si>
    <t>ให้หลักสูตรกำหนดเองโดยมีเกณฑ์การประเมินตามค่าน้ำหนักที่กำหนดให้ในตารางการประเมิน ดังนี้</t>
  </si>
  <si>
    <t>ระดับทั่วไป/ปานกลาง</t>
  </si>
  <si>
    <t>ระดับน้อย</t>
  </si>
  <si>
    <t>ระดับน้อยที่สุด</t>
  </si>
  <si>
    <t>ตารางการประเมิน</t>
  </si>
  <si>
    <t>ลำดับ</t>
  </si>
  <si>
    <t>ประเด็นการประเมิน</t>
  </si>
  <si>
    <t>ค่าน้ำหนัก</t>
  </si>
  <si>
    <t>ระดับ</t>
  </si>
  <si>
    <t>(ร้อยละ)</t>
  </si>
  <si>
    <t>มากที่สุด</t>
  </si>
  <si>
    <t>มาก</t>
  </si>
  <si>
    <t>ทั่วไป/ปานกลาง</t>
  </si>
  <si>
    <t>น้อย</t>
  </si>
  <si>
    <t>น้อยที่สุด</t>
  </si>
  <si>
    <t>ระดับความเชี่ยวชาญทางวิชาการของอาจารย์พิเศษ</t>
  </si>
  <si>
    <t>ประโยชน์ของประสบการณ์ของอาจารย์พิเศษที่มีต่อรายวิชาที่สอน</t>
  </si>
  <si>
    <t>ระดับความเข้าใจการวัดผลลัพธ์การเรียนรู้ในรายวิชาตามที่หลักสูตรกำหนด</t>
  </si>
  <si>
    <t>[หลักสูตรกำหนดเอง]</t>
  </si>
  <si>
    <t>รวมทั้งสองแบบ ห้ามใช้</t>
  </si>
  <si>
    <t>สาขาวิชา</t>
  </si>
  <si>
    <t>หลักสูตร</t>
  </si>
  <si>
    <t>(อาจารย์วันฉัตร  จารุวรรณโน)</t>
  </si>
  <si>
    <t>ผู้อำนวยการสำนักส่งเสริมวิชาการและงานทะเบียน</t>
  </si>
  <si>
    <t>C5. หลักสูตรกำหนดเอง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</si>
</sst>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color theme="1"/>
      <name val="Tahoma"/>
      <family val="2"/>
      <scheme val="minor"/>
    </font>
    <font>
      <sz val="12"/>
      <color theme="1"/>
      <name val="Tahoma"/>
      <family val="2"/>
      <scheme val="minor"/>
    </font>
    <font>
      <sz val="16"/>
      <color theme="1"/>
      <name val="TH Sarabun New"/>
      <family val="2"/>
    </font>
    <font>
      <sz val="18"/>
      <color theme="1"/>
      <name val="TH Sarabun New"/>
      <family val="2"/>
    </font>
    <font>
      <b/>
      <sz val="16"/>
      <color theme="1"/>
      <name val="TH Sarabun New"/>
      <family val="2"/>
    </font>
    <font>
      <b/>
      <sz val="18"/>
      <color theme="1"/>
      <name val="TH Sarabun New"/>
      <family val="2"/>
    </font>
    <font>
      <sz val="16"/>
      <color rgb="FFFF0000"/>
      <name val="TH Sarabun New"/>
      <family val="2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3">
    <xf numFmtId="0" fontId="0" fillId="0" borderId="0" xfId="0"/>
    <xf numFmtId="0" fontId="4" fillId="0" borderId="0" xfId="0" applyFont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2" fillId="0" borderId="0" xfId="0" applyFont="1" applyAlignment="1">
      <alignment horizontal="right" vertical="center"/>
    </xf>
    <xf numFmtId="0" fontId="2" fillId="6" borderId="1" xfId="0" applyFont="1" applyFill="1" applyBorder="1" applyAlignment="1">
      <alignment horizontal="center" vertical="center"/>
    </xf>
    <xf numFmtId="10" fontId="4" fillId="7" borderId="1" xfId="1" applyNumberFormat="1" applyFont="1" applyFill="1" applyBorder="1" applyAlignment="1">
      <alignment horizontal="center" vertical="center"/>
    </xf>
    <xf numFmtId="2" fontId="4" fillId="7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6" fillId="6" borderId="1" xfId="0" applyFont="1" applyFill="1" applyBorder="1" applyAlignment="1">
      <alignment horizontal="left" vertical="center"/>
    </xf>
    <xf numFmtId="0" fontId="2" fillId="6" borderId="1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/>
    </xf>
    <xf numFmtId="0" fontId="4" fillId="5" borderId="1" xfId="0" applyFont="1" applyFill="1" applyBorder="1" applyAlignment="1">
      <alignment horizontal="left" vertical="center"/>
    </xf>
    <xf numFmtId="0" fontId="4" fillId="7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4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2">
    <cellStyle name="ปกติ" xfId="0" builtinId="0"/>
    <cellStyle name="เปอร์เซ็นต์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E5C4DE-BA63-014A-8764-F8C5D3F67378}">
  <sheetPr>
    <tabColor theme="5"/>
    <pageSetUpPr fitToPage="1"/>
  </sheetPr>
  <dimension ref="A1:H34"/>
  <sheetViews>
    <sheetView tabSelected="1" topLeftCell="A19" zoomScaleNormal="100" workbookViewId="0">
      <selection activeCell="A26" sqref="A26:B26"/>
    </sheetView>
  </sheetViews>
  <sheetFormatPr defaultColWidth="10.88671875" defaultRowHeight="24" x14ac:dyDescent="0.2"/>
  <cols>
    <col min="1" max="1" width="23.44140625" style="3" customWidth="1"/>
    <col min="2" max="2" width="31.44140625" style="3" customWidth="1"/>
    <col min="3" max="3" width="58.109375" style="3" customWidth="1"/>
    <col min="4" max="4" width="15" style="5" customWidth="1"/>
    <col min="5" max="16384" width="10.88671875" style="3"/>
  </cols>
  <sheetData>
    <row r="1" spans="1:8" s="11" customFormat="1" ht="27" x14ac:dyDescent="0.2">
      <c r="A1" s="18" t="s">
        <v>0</v>
      </c>
      <c r="B1" s="18"/>
      <c r="C1" s="18"/>
      <c r="D1" s="18"/>
    </row>
    <row r="2" spans="1:8" s="11" customFormat="1" ht="27" x14ac:dyDescent="0.2">
      <c r="A2" s="18" t="s">
        <v>1</v>
      </c>
      <c r="B2" s="18"/>
      <c r="C2" s="18"/>
      <c r="D2" s="18"/>
    </row>
    <row r="4" spans="1:8" x14ac:dyDescent="0.2">
      <c r="A4" s="6" t="s">
        <v>2</v>
      </c>
      <c r="B4" s="19"/>
      <c r="C4" s="19"/>
      <c r="D4" s="19"/>
    </row>
    <row r="5" spans="1:8" x14ac:dyDescent="0.2">
      <c r="A5" s="6" t="s">
        <v>3</v>
      </c>
      <c r="B5" s="19"/>
      <c r="C5" s="19"/>
      <c r="D5" s="19"/>
    </row>
    <row r="6" spans="1:8" x14ac:dyDescent="0.2">
      <c r="A6" s="6" t="s">
        <v>4</v>
      </c>
      <c r="B6" s="19"/>
      <c r="C6" s="19"/>
      <c r="D6" s="19"/>
    </row>
    <row r="7" spans="1:8" x14ac:dyDescent="0.2">
      <c r="A7" s="6" t="s">
        <v>5</v>
      </c>
      <c r="B7" s="19"/>
      <c r="C7" s="19"/>
      <c r="D7" s="19"/>
    </row>
    <row r="8" spans="1:8" x14ac:dyDescent="0.2">
      <c r="A8" s="6" t="s">
        <v>6</v>
      </c>
      <c r="B8" s="19"/>
      <c r="C8" s="19"/>
      <c r="D8" s="19"/>
      <c r="H8" s="3" t="s">
        <v>7</v>
      </c>
    </row>
    <row r="9" spans="1:8" x14ac:dyDescent="0.2">
      <c r="A9" s="1"/>
    </row>
    <row r="10" spans="1:8" x14ac:dyDescent="0.2">
      <c r="A10" s="1" t="s">
        <v>8</v>
      </c>
    </row>
    <row r="12" spans="1:8" s="11" customFormat="1" ht="27" x14ac:dyDescent="0.2">
      <c r="A12" s="21" t="s">
        <v>9</v>
      </c>
      <c r="B12" s="21"/>
      <c r="C12" s="2" t="s">
        <v>10</v>
      </c>
      <c r="D12" s="2" t="s">
        <v>11</v>
      </c>
    </row>
    <row r="13" spans="1:8" s="1" customFormat="1" x14ac:dyDescent="0.2">
      <c r="A13" s="15" t="s">
        <v>12</v>
      </c>
      <c r="B13" s="15"/>
      <c r="C13" s="15"/>
      <c r="D13" s="15"/>
    </row>
    <row r="14" spans="1:8" x14ac:dyDescent="0.2">
      <c r="A14" s="14" t="s">
        <v>13</v>
      </c>
      <c r="B14" s="14"/>
      <c r="C14" s="4" t="s">
        <v>39</v>
      </c>
      <c r="D14" s="8">
        <f>IF(C14="ปริญญาเอก",5,IF(C14="ปริญญาโท",4,IF(C14="ปริญญาตรี",3,IF(C14="ต่ำกว่าปริญญาตรี",2,0))))</f>
        <v>5</v>
      </c>
    </row>
    <row r="15" spans="1:8" x14ac:dyDescent="0.2">
      <c r="A15" s="14" t="s">
        <v>15</v>
      </c>
      <c r="B15" s="14"/>
      <c r="C15" s="4" t="s">
        <v>40</v>
      </c>
      <c r="D15" s="8">
        <f>IF(C15="3.75 - 4.00",5,IF(C15="3.50 - 3.74",4,IF(C15="3.25 - 3.49",3,IF(C15="3.00 - 3.24",2,1))))</f>
        <v>5</v>
      </c>
    </row>
    <row r="16" spans="1:8" x14ac:dyDescent="0.2">
      <c r="A16" s="14" t="s">
        <v>17</v>
      </c>
      <c r="B16" s="14"/>
      <c r="C16" s="4" t="s">
        <v>41</v>
      </c>
      <c r="D16" s="8">
        <f>IF(C16="คุณวุฒิตรงกับรายวิชา/สาขาวิชาที่สอน",5,IF(C16="คุณวุฒิใกล้เคียงหรือเกี่ยวข้องกับรายวิชา/สาขาวิชาที่สอน",4,1))</f>
        <v>5</v>
      </c>
    </row>
    <row r="17" spans="1:4" x14ac:dyDescent="0.2">
      <c r="A17" s="16" t="s">
        <v>19</v>
      </c>
      <c r="B17" s="16"/>
      <c r="C17" s="16"/>
      <c r="D17" s="16"/>
    </row>
    <row r="18" spans="1:4" x14ac:dyDescent="0.2">
      <c r="A18" s="12" t="s">
        <v>20</v>
      </c>
      <c r="B18" s="12"/>
      <c r="C18" s="12"/>
      <c r="D18" s="12"/>
    </row>
    <row r="19" spans="1:4" x14ac:dyDescent="0.2">
      <c r="A19" s="14" t="s">
        <v>21</v>
      </c>
      <c r="B19" s="14"/>
      <c r="C19" s="4" t="s">
        <v>22</v>
      </c>
      <c r="D19" s="8">
        <f>IF(C19="เป็นอาจารย์ประจำในมหาวิทยาลัยอื่นๆ",5,IF(C19="เป็นอาจารย์พิเศษที่เคยสอนในระดับอุดมศึกษา/เป็นวิทยากรในศาสตร์รายวิชาที่สอน",4,3))</f>
        <v>3</v>
      </c>
    </row>
    <row r="20" spans="1:4" x14ac:dyDescent="0.2">
      <c r="A20" s="14" t="s">
        <v>23</v>
      </c>
      <c r="B20" s="14"/>
      <c r="C20" s="4" t="s">
        <v>62</v>
      </c>
      <c r="D20" s="8">
        <f>IF(C20="เคยสอนรายวิชานี้มาแล้วมากกว่า 3 ภาคการศึกษา",5,IF(C20="เคยสอนรายวิชานี้มาแล้วไม่เกิน 2 ภาคการศึกษา",4,IF(C20="เคยสอนรายวิชาที่ใกล้เคียงรายวิชานี้มาแล้วมากกว่า 3 ภาคการศึกษา",3,IF(C20="เคยสอนรายวิชาที่ใกล้เคียงรายวิชานี้มาแล้วไม่เกิน 2 ภาคการศึกษา",2,1))))</f>
        <v>5</v>
      </c>
    </row>
    <row r="21" spans="1:4" x14ac:dyDescent="0.2">
      <c r="A21" s="20" t="s">
        <v>25</v>
      </c>
      <c r="B21" s="20"/>
      <c r="C21" s="20"/>
      <c r="D21" s="20"/>
    </row>
    <row r="22" spans="1:4" x14ac:dyDescent="0.2">
      <c r="A22" s="14" t="s">
        <v>26</v>
      </c>
      <c r="B22" s="14"/>
      <c r="C22" s="4" t="s">
        <v>31</v>
      </c>
      <c r="D22" s="8">
        <f>IF(C22="ระดับมากที่สุด",5,IF(C22="ระดับมาก",4,IF(C22="ระดับทั่วไป/ปานกลาง",3,IF(C22="ระดับน้อย",2,1))))</f>
        <v>5</v>
      </c>
    </row>
    <row r="23" spans="1:4" x14ac:dyDescent="0.2">
      <c r="A23" s="14" t="s">
        <v>28</v>
      </c>
      <c r="B23" s="14"/>
      <c r="C23" s="4" t="s">
        <v>31</v>
      </c>
      <c r="D23" s="8">
        <f t="shared" ref="D23:D26" si="0">IF(C23="ระดับมากที่สุด",5,IF(C23="ระดับมาก",4,IF(C23="ระดับทั่วไป/ปานกลาง",3,IF(C23="ระดับน้อย",2,1))))</f>
        <v>5</v>
      </c>
    </row>
    <row r="24" spans="1:4" x14ac:dyDescent="0.2">
      <c r="A24" s="14" t="s">
        <v>29</v>
      </c>
      <c r="B24" s="14"/>
      <c r="C24" s="4" t="s">
        <v>31</v>
      </c>
      <c r="D24" s="8">
        <f t="shared" si="0"/>
        <v>5</v>
      </c>
    </row>
    <row r="25" spans="1:4" x14ac:dyDescent="0.2">
      <c r="A25" s="13" t="s">
        <v>30</v>
      </c>
      <c r="B25" s="13"/>
      <c r="C25" s="4" t="s">
        <v>31</v>
      </c>
      <c r="D25" s="8">
        <f t="shared" si="0"/>
        <v>5</v>
      </c>
    </row>
    <row r="26" spans="1:4" x14ac:dyDescent="0.2">
      <c r="A26" s="13" t="s">
        <v>91</v>
      </c>
      <c r="B26" s="13"/>
      <c r="C26" s="4" t="s">
        <v>31</v>
      </c>
      <c r="D26" s="8">
        <f t="shared" si="0"/>
        <v>5</v>
      </c>
    </row>
    <row r="27" spans="1:4" x14ac:dyDescent="0.2">
      <c r="A27" s="17" t="s">
        <v>33</v>
      </c>
      <c r="B27" s="17"/>
      <c r="C27" s="17"/>
      <c r="D27" s="10">
        <f>AVERAGEA(D14:D16,D19:D20,D22:D26)</f>
        <v>4.8</v>
      </c>
    </row>
    <row r="28" spans="1:4" x14ac:dyDescent="0.2">
      <c r="A28" s="17" t="s">
        <v>34</v>
      </c>
      <c r="B28" s="17"/>
      <c r="C28" s="17"/>
      <c r="D28" s="9">
        <f>D27/5</f>
        <v>0.96</v>
      </c>
    </row>
    <row r="31" spans="1:4" x14ac:dyDescent="0.2">
      <c r="D31" s="7" t="s">
        <v>35</v>
      </c>
    </row>
    <row r="32" spans="1:4" x14ac:dyDescent="0.2">
      <c r="D32" s="7"/>
    </row>
    <row r="33" spans="4:4" x14ac:dyDescent="0.2">
      <c r="D33" s="7" t="s">
        <v>89</v>
      </c>
    </row>
    <row r="34" spans="4:4" x14ac:dyDescent="0.2">
      <c r="D34" s="7" t="s">
        <v>90</v>
      </c>
    </row>
  </sheetData>
  <mergeCells count="24">
    <mergeCell ref="A27:C27"/>
    <mergeCell ref="A28:C28"/>
    <mergeCell ref="A2:D2"/>
    <mergeCell ref="A1:D1"/>
    <mergeCell ref="B4:D4"/>
    <mergeCell ref="B5:D5"/>
    <mergeCell ref="B6:D6"/>
    <mergeCell ref="B7:D7"/>
    <mergeCell ref="B8:D8"/>
    <mergeCell ref="A25:B25"/>
    <mergeCell ref="A23:B23"/>
    <mergeCell ref="A24:B24"/>
    <mergeCell ref="A22:B22"/>
    <mergeCell ref="A20:B20"/>
    <mergeCell ref="A21:D21"/>
    <mergeCell ref="A12:B12"/>
    <mergeCell ref="A18:D18"/>
    <mergeCell ref="A26:B26"/>
    <mergeCell ref="A19:B19"/>
    <mergeCell ref="A13:D13"/>
    <mergeCell ref="A16:B16"/>
    <mergeCell ref="A15:B15"/>
    <mergeCell ref="A14:B14"/>
    <mergeCell ref="A17:D17"/>
  </mergeCells>
  <pageMargins left="0.25" right="0.25" top="0.75" bottom="0.75" header="0.3" footer="0.3"/>
  <pageSetup paperSize="9" scale="66" orientation="portrait"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50C053DE-3BEA-CF4F-B43E-4E989743F146}">
          <x14:formula1>
            <xm:f>'เกณฑ์ ห้ามลบ'!$A$7:$A$10</xm:f>
          </x14:formula1>
          <xm:sqref>C14</xm:sqref>
        </x14:dataValidation>
        <x14:dataValidation type="list" allowBlank="1" showInputMessage="1" showErrorMessage="1" xr:uid="{7F921D59-2BD1-F644-8F8D-77B21BCD5064}">
          <x14:formula1>
            <xm:f>'เกณฑ์ ห้ามลบ'!$A$14:$A$18</xm:f>
          </x14:formula1>
          <xm:sqref>C15</xm:sqref>
        </x14:dataValidation>
        <x14:dataValidation type="list" allowBlank="1" showInputMessage="1" showErrorMessage="1" xr:uid="{63986B37-81FE-104C-9FE5-6E9B2E3DBC50}">
          <x14:formula1>
            <xm:f>'เกณฑ์ ห้ามลบ'!$A$22:$A$24</xm:f>
          </x14:formula1>
          <xm:sqref>C16</xm:sqref>
        </x14:dataValidation>
        <x14:dataValidation type="list" allowBlank="1" showInputMessage="1" showErrorMessage="1" xr:uid="{FE51E56B-5229-9248-B592-7DAB5DF2F79C}">
          <x14:formula1>
            <xm:f>'เกณฑ์ ห้ามลบ'!$A$34:$A$36</xm:f>
          </x14:formula1>
          <xm:sqref>C19</xm:sqref>
        </x14:dataValidation>
        <x14:dataValidation type="list" allowBlank="1" showInputMessage="1" showErrorMessage="1" xr:uid="{07429746-BFB7-D54A-AB78-D4FB79792F2D}">
          <x14:formula1>
            <xm:f>'เกณฑ์ ห้ามลบ'!$A$39:$A$43</xm:f>
          </x14:formula1>
          <xm:sqref>C20</xm:sqref>
        </x14:dataValidation>
        <x14:dataValidation type="list" allowBlank="1" showInputMessage="1" showErrorMessage="1" xr:uid="{1D9C0C17-35B3-4D42-8560-49550F7B9984}">
          <x14:formula1>
            <xm:f>'เกณฑ์ ห้ามลบ'!$A$54:$A$58</xm:f>
          </x14:formula1>
          <xm:sqref>C22:C26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B5CE60-E102-BC47-B0BF-0F4656B0ADC9}">
  <sheetPr>
    <tabColor theme="8"/>
    <pageSetUpPr fitToPage="1"/>
  </sheetPr>
  <dimension ref="A1:D32"/>
  <sheetViews>
    <sheetView topLeftCell="A4" workbookViewId="0">
      <selection activeCell="C18" sqref="C18"/>
    </sheetView>
  </sheetViews>
  <sheetFormatPr defaultColWidth="10.88671875" defaultRowHeight="24" x14ac:dyDescent="0.2"/>
  <cols>
    <col min="1" max="1" width="23.44140625" style="3" customWidth="1"/>
    <col min="2" max="2" width="31.44140625" style="3" customWidth="1"/>
    <col min="3" max="3" width="58.109375" style="3" customWidth="1"/>
    <col min="4" max="4" width="14.88671875" style="5" customWidth="1"/>
    <col min="5" max="16384" width="10.88671875" style="3"/>
  </cols>
  <sheetData>
    <row r="1" spans="1:4" ht="27" x14ac:dyDescent="0.2">
      <c r="A1" s="18" t="s">
        <v>0</v>
      </c>
      <c r="B1" s="18"/>
      <c r="C1" s="18"/>
      <c r="D1" s="18"/>
    </row>
    <row r="2" spans="1:4" ht="27" x14ac:dyDescent="0.2">
      <c r="A2" s="18" t="s">
        <v>38</v>
      </c>
      <c r="B2" s="18"/>
      <c r="C2" s="18"/>
      <c r="D2" s="18"/>
    </row>
    <row r="4" spans="1:4" x14ac:dyDescent="0.2">
      <c r="A4" s="6" t="s">
        <v>2</v>
      </c>
      <c r="B4" s="22"/>
      <c r="C4" s="22"/>
      <c r="D4" s="22"/>
    </row>
    <row r="5" spans="1:4" x14ac:dyDescent="0.2">
      <c r="A5" s="6" t="s">
        <v>3</v>
      </c>
      <c r="B5" s="22"/>
      <c r="C5" s="22"/>
      <c r="D5" s="22"/>
    </row>
    <row r="6" spans="1:4" x14ac:dyDescent="0.2">
      <c r="A6" s="6" t="s">
        <v>4</v>
      </c>
      <c r="B6" s="22"/>
      <c r="C6" s="22"/>
      <c r="D6" s="22"/>
    </row>
    <row r="7" spans="1:4" x14ac:dyDescent="0.2">
      <c r="A7" s="6" t="s">
        <v>5</v>
      </c>
      <c r="B7" s="22"/>
      <c r="C7" s="22"/>
      <c r="D7" s="22"/>
    </row>
    <row r="8" spans="1:4" x14ac:dyDescent="0.2">
      <c r="A8" s="6" t="s">
        <v>6</v>
      </c>
      <c r="B8" s="22"/>
      <c r="C8" s="22"/>
      <c r="D8" s="22"/>
    </row>
    <row r="9" spans="1:4" x14ac:dyDescent="0.2">
      <c r="A9" s="1"/>
    </row>
    <row r="10" spans="1:4" x14ac:dyDescent="0.2">
      <c r="A10" s="1" t="s">
        <v>8</v>
      </c>
    </row>
    <row r="12" spans="1:4" s="11" customFormat="1" ht="27" x14ac:dyDescent="0.2">
      <c r="A12" s="21" t="s">
        <v>9</v>
      </c>
      <c r="B12" s="21"/>
      <c r="C12" s="2" t="s">
        <v>10</v>
      </c>
      <c r="D12" s="2" t="s">
        <v>11</v>
      </c>
    </row>
    <row r="13" spans="1:4" s="1" customFormat="1" x14ac:dyDescent="0.2">
      <c r="A13" s="15" t="s">
        <v>12</v>
      </c>
      <c r="B13" s="15"/>
      <c r="C13" s="15"/>
      <c r="D13" s="15"/>
    </row>
    <row r="14" spans="1:4" x14ac:dyDescent="0.2">
      <c r="A14" s="14" t="s">
        <v>13</v>
      </c>
      <c r="B14" s="14"/>
      <c r="C14" s="4" t="s">
        <v>39</v>
      </c>
      <c r="D14" s="8">
        <f>IF(C14="ปริญญาเอก",5,IF(C14="ปริญญาโท",4,IF(C14="ปริญญาตรี",3,IF(C14="ต่ำกว่าปริญญาตรี",2,0))))</f>
        <v>5</v>
      </c>
    </row>
    <row r="15" spans="1:4" x14ac:dyDescent="0.2">
      <c r="A15" s="14" t="s">
        <v>15</v>
      </c>
      <c r="B15" s="14"/>
      <c r="C15" s="4" t="s">
        <v>40</v>
      </c>
      <c r="D15" s="8">
        <f>IF(C15="3.75 - 4.00",5,IF(C15="3.50 - 3.74",4,IF(C15="3.25 - 3.49",3,IF(C15="3.00 - 3.24",2,1))))</f>
        <v>5</v>
      </c>
    </row>
    <row r="16" spans="1:4" x14ac:dyDescent="0.2">
      <c r="A16" s="14" t="s">
        <v>17</v>
      </c>
      <c r="B16" s="14"/>
      <c r="C16" s="4" t="s">
        <v>41</v>
      </c>
      <c r="D16" s="8">
        <f>IF(C16="คุณวุฒิตรงกับรายวิชา/สาขาวิชาที่สอน",5,IF(C16="คุณวุฒิใกล้เคียงหรือเกี่ยวข้องกับรายวิชา/สาขาวิชาที่สอน",4,1))</f>
        <v>5</v>
      </c>
    </row>
    <row r="17" spans="1:4" x14ac:dyDescent="0.2">
      <c r="A17" s="16" t="s">
        <v>19</v>
      </c>
      <c r="B17" s="16"/>
      <c r="C17" s="16"/>
      <c r="D17" s="16"/>
    </row>
    <row r="18" spans="1:4" x14ac:dyDescent="0.2">
      <c r="A18" s="14" t="s">
        <v>42</v>
      </c>
      <c r="B18" s="14"/>
      <c r="C18" s="4" t="s">
        <v>43</v>
      </c>
      <c r="D18" s="8">
        <f>IF(C18="มีประสบการณ์ทำงานจริง ตรงกับรายวิชา/สาขาวิชาที่สอน",5,IF(C18="มีประสบการณ์ทำงานจริง ที่เกี่ยวข้องหรือสัมพันธ์กับรายวิชา/สาขาวิชาที่สอน",4,3))</f>
        <v>5</v>
      </c>
    </row>
    <row r="19" spans="1:4" x14ac:dyDescent="0.2">
      <c r="A19" s="20" t="s">
        <v>25</v>
      </c>
      <c r="B19" s="20"/>
      <c r="C19" s="20"/>
      <c r="D19" s="20"/>
    </row>
    <row r="20" spans="1:4" x14ac:dyDescent="0.2">
      <c r="A20" s="14" t="s">
        <v>26</v>
      </c>
      <c r="B20" s="14"/>
      <c r="C20" s="4" t="s">
        <v>31</v>
      </c>
      <c r="D20" s="8">
        <f>IF(C20="ระดับมากที่สุด",5,IF(C20="ระดับมาก",4,IF(C20="ระดับทั่วไป/ปานกลาง",3,IF(C20="ระดับน้อย",2,1))))</f>
        <v>5</v>
      </c>
    </row>
    <row r="21" spans="1:4" x14ac:dyDescent="0.2">
      <c r="A21" s="14" t="s">
        <v>28</v>
      </c>
      <c r="B21" s="14"/>
      <c r="C21" s="4" t="s">
        <v>31</v>
      </c>
      <c r="D21" s="8">
        <f t="shared" ref="D21:D24" si="0">IF(C21="ระดับมากที่สุด",5,IF(C21="ระดับมาก",4,IF(C21="ระดับทั่วไป/ปานกลาง",3,IF(C21="ระดับน้อย",2,1))))</f>
        <v>5</v>
      </c>
    </row>
    <row r="22" spans="1:4" x14ac:dyDescent="0.2">
      <c r="A22" s="14" t="s">
        <v>29</v>
      </c>
      <c r="B22" s="14"/>
      <c r="C22" s="4" t="s">
        <v>31</v>
      </c>
      <c r="D22" s="8">
        <f t="shared" si="0"/>
        <v>5</v>
      </c>
    </row>
    <row r="23" spans="1:4" x14ac:dyDescent="0.2">
      <c r="A23" s="14" t="s">
        <v>30</v>
      </c>
      <c r="B23" s="14"/>
      <c r="C23" s="4" t="s">
        <v>31</v>
      </c>
      <c r="D23" s="8">
        <f t="shared" si="0"/>
        <v>5</v>
      </c>
    </row>
    <row r="24" spans="1:4" x14ac:dyDescent="0.2">
      <c r="A24" s="14" t="s">
        <v>32</v>
      </c>
      <c r="B24" s="14"/>
      <c r="C24" s="4" t="s">
        <v>31</v>
      </c>
      <c r="D24" s="8">
        <f t="shared" si="0"/>
        <v>5</v>
      </c>
    </row>
    <row r="25" spans="1:4" x14ac:dyDescent="0.2">
      <c r="A25" s="17" t="s">
        <v>33</v>
      </c>
      <c r="B25" s="17"/>
      <c r="C25" s="17"/>
      <c r="D25" s="10">
        <f>AVERAGEA(D14:D16,D18:D18,D20:D24)</f>
        <v>5</v>
      </c>
    </row>
    <row r="26" spans="1:4" x14ac:dyDescent="0.2">
      <c r="A26" s="17" t="s">
        <v>34</v>
      </c>
      <c r="B26" s="17"/>
      <c r="C26" s="17"/>
      <c r="D26" s="9">
        <f>D25/5</f>
        <v>1</v>
      </c>
    </row>
    <row r="29" spans="1:4" x14ac:dyDescent="0.2">
      <c r="D29" s="7" t="s">
        <v>35</v>
      </c>
    </row>
    <row r="30" spans="1:4" x14ac:dyDescent="0.2">
      <c r="D30" s="7"/>
    </row>
    <row r="31" spans="1:4" x14ac:dyDescent="0.2">
      <c r="D31" s="7" t="s">
        <v>36</v>
      </c>
    </row>
    <row r="32" spans="1:4" x14ac:dyDescent="0.2">
      <c r="D32" s="7" t="s">
        <v>37</v>
      </c>
    </row>
  </sheetData>
  <mergeCells count="22">
    <mergeCell ref="A26:C26"/>
    <mergeCell ref="A20:B20"/>
    <mergeCell ref="A21:B21"/>
    <mergeCell ref="A22:B22"/>
    <mergeCell ref="A23:B23"/>
    <mergeCell ref="A24:B24"/>
    <mergeCell ref="A25:C25"/>
    <mergeCell ref="A17:D17"/>
    <mergeCell ref="A18:B18"/>
    <mergeCell ref="A19:D19"/>
    <mergeCell ref="B8:D8"/>
    <mergeCell ref="A12:B12"/>
    <mergeCell ref="A13:D13"/>
    <mergeCell ref="A14:B14"/>
    <mergeCell ref="A15:B15"/>
    <mergeCell ref="A16:B16"/>
    <mergeCell ref="B7:D7"/>
    <mergeCell ref="A1:D1"/>
    <mergeCell ref="A2:D2"/>
    <mergeCell ref="B4:D4"/>
    <mergeCell ref="B5:D5"/>
    <mergeCell ref="B6:D6"/>
  </mergeCells>
  <pageMargins left="0.25" right="0.25" top="0.75" bottom="0.75" header="0.3" footer="0.3"/>
  <pageSetup paperSize="9" scale="72" orientation="portrait" horizontalDpi="0" verticalDpi="0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46862651-2FB8-8F4A-B684-C0B9BB37007F}">
          <x14:formula1>
            <xm:f>'เกณฑ์ ห้ามลบ'!$A$7:$A$10</xm:f>
          </x14:formula1>
          <xm:sqref>C14</xm:sqref>
        </x14:dataValidation>
        <x14:dataValidation type="list" allowBlank="1" showInputMessage="1" showErrorMessage="1" xr:uid="{A4933B16-C6C2-2D46-BE1C-74A094AE5A52}">
          <x14:formula1>
            <xm:f>'เกณฑ์ ห้ามลบ'!$A$14:$A$18</xm:f>
          </x14:formula1>
          <xm:sqref>C15</xm:sqref>
        </x14:dataValidation>
        <x14:dataValidation type="list" allowBlank="1" showInputMessage="1" showErrorMessage="1" xr:uid="{9DC68A3B-E9CC-B045-9C9D-8AB0471A15FF}">
          <x14:formula1>
            <xm:f>'เกณฑ์ ห้ามลบ'!$A$22:$A$24</xm:f>
          </x14:formula1>
          <xm:sqref>C16</xm:sqref>
        </x14:dataValidation>
        <x14:dataValidation type="list" allowBlank="1" showInputMessage="1" showErrorMessage="1" xr:uid="{4EEC6B7A-EAEB-DE47-9D1B-5FCDC26D8782}">
          <x14:formula1>
            <xm:f>'เกณฑ์ ห้ามลบ'!$A$47:$A$49</xm:f>
          </x14:formula1>
          <xm:sqref>C18</xm:sqref>
        </x14:dataValidation>
        <x14:dataValidation type="list" allowBlank="1" showInputMessage="1" showErrorMessage="1" xr:uid="{B02E35E1-A8B5-7D4D-867C-603A26D1B85E}">
          <x14:formula1>
            <xm:f>'เกณฑ์ ห้ามลบ'!$A$54:$A$58</xm:f>
          </x14:formula1>
          <xm:sqref>C20:C24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6B0809-4975-B740-9F60-8A15DEC2B081}">
  <sheetPr>
    <tabColor rgb="FFFF0000"/>
  </sheetPr>
  <dimension ref="A1:E70"/>
  <sheetViews>
    <sheetView topLeftCell="A22" workbookViewId="0">
      <selection activeCell="B34" sqref="B34"/>
    </sheetView>
  </sheetViews>
  <sheetFormatPr defaultColWidth="11" defaultRowHeight="15" x14ac:dyDescent="0.2"/>
  <cols>
    <col min="1" max="1" width="80.44140625" bestFit="1" customWidth="1"/>
    <col min="2" max="2" width="16.44140625" customWidth="1"/>
  </cols>
  <sheetData>
    <row r="1" spans="1:2" x14ac:dyDescent="0.2">
      <c r="A1" t="s">
        <v>44</v>
      </c>
    </row>
    <row r="3" spans="1:2" x14ac:dyDescent="0.2">
      <c r="A3" t="s">
        <v>45</v>
      </c>
    </row>
    <row r="4" spans="1:2" x14ac:dyDescent="0.2">
      <c r="A4" t="s">
        <v>46</v>
      </c>
    </row>
    <row r="6" spans="1:2" x14ac:dyDescent="0.2">
      <c r="A6" t="s">
        <v>9</v>
      </c>
      <c r="B6" t="s">
        <v>47</v>
      </c>
    </row>
    <row r="7" spans="1:2" x14ac:dyDescent="0.2">
      <c r="A7" t="s">
        <v>39</v>
      </c>
      <c r="B7">
        <v>5</v>
      </c>
    </row>
    <row r="8" spans="1:2" x14ac:dyDescent="0.2">
      <c r="A8" t="s">
        <v>14</v>
      </c>
      <c r="B8">
        <v>4</v>
      </c>
    </row>
    <row r="9" spans="1:2" x14ac:dyDescent="0.2">
      <c r="A9" t="s">
        <v>48</v>
      </c>
      <c r="B9">
        <v>3</v>
      </c>
    </row>
    <row r="10" spans="1:2" x14ac:dyDescent="0.2">
      <c r="A10" t="s">
        <v>49</v>
      </c>
      <c r="B10">
        <v>2</v>
      </c>
    </row>
    <row r="12" spans="1:2" x14ac:dyDescent="0.2">
      <c r="A12" t="s">
        <v>50</v>
      </c>
    </row>
    <row r="13" spans="1:2" x14ac:dyDescent="0.2">
      <c r="A13" t="s">
        <v>9</v>
      </c>
      <c r="B13" t="s">
        <v>47</v>
      </c>
    </row>
    <row r="14" spans="1:2" x14ac:dyDescent="0.2">
      <c r="A14" t="s">
        <v>40</v>
      </c>
      <c r="B14">
        <v>5</v>
      </c>
    </row>
    <row r="15" spans="1:2" x14ac:dyDescent="0.2">
      <c r="A15" t="s">
        <v>16</v>
      </c>
      <c r="B15">
        <v>4</v>
      </c>
    </row>
    <row r="16" spans="1:2" x14ac:dyDescent="0.2">
      <c r="A16" t="s">
        <v>51</v>
      </c>
      <c r="B16">
        <v>3</v>
      </c>
    </row>
    <row r="17" spans="1:2" x14ac:dyDescent="0.2">
      <c r="A17" t="s">
        <v>52</v>
      </c>
      <c r="B17">
        <v>2</v>
      </c>
    </row>
    <row r="18" spans="1:2" x14ac:dyDescent="0.2">
      <c r="A18" t="s">
        <v>53</v>
      </c>
      <c r="B18">
        <v>1</v>
      </c>
    </row>
    <row r="20" spans="1:2" x14ac:dyDescent="0.2">
      <c r="A20" t="s">
        <v>54</v>
      </c>
    </row>
    <row r="21" spans="1:2" x14ac:dyDescent="0.2">
      <c r="A21" t="s">
        <v>9</v>
      </c>
      <c r="B21" t="s">
        <v>47</v>
      </c>
    </row>
    <row r="22" spans="1:2" x14ac:dyDescent="0.2">
      <c r="A22" t="s">
        <v>41</v>
      </c>
      <c r="B22">
        <v>5</v>
      </c>
    </row>
    <row r="23" spans="1:2" x14ac:dyDescent="0.2">
      <c r="A23" t="s">
        <v>18</v>
      </c>
      <c r="B23">
        <v>4</v>
      </c>
    </row>
    <row r="24" spans="1:2" x14ac:dyDescent="0.2">
      <c r="A24" t="s">
        <v>55</v>
      </c>
      <c r="B24">
        <v>1</v>
      </c>
    </row>
    <row r="26" spans="1:2" x14ac:dyDescent="0.2">
      <c r="A26" t="s">
        <v>19</v>
      </c>
    </row>
    <row r="27" spans="1:2" x14ac:dyDescent="0.2">
      <c r="A27" t="s">
        <v>56</v>
      </c>
    </row>
    <row r="28" spans="1:2" x14ac:dyDescent="0.2">
      <c r="A28" t="s">
        <v>57</v>
      </c>
    </row>
    <row r="29" spans="1:2" x14ac:dyDescent="0.2">
      <c r="A29" t="s">
        <v>58</v>
      </c>
    </row>
    <row r="31" spans="1:2" x14ac:dyDescent="0.2">
      <c r="A31" t="s">
        <v>20</v>
      </c>
    </row>
    <row r="32" spans="1:2" x14ac:dyDescent="0.2">
      <c r="A32" t="s">
        <v>59</v>
      </c>
    </row>
    <row r="33" spans="1:2" x14ac:dyDescent="0.2">
      <c r="A33" t="s">
        <v>9</v>
      </c>
      <c r="B33" t="s">
        <v>47</v>
      </c>
    </row>
    <row r="34" spans="1:2" x14ac:dyDescent="0.2">
      <c r="A34" t="s">
        <v>22</v>
      </c>
      <c r="B34">
        <v>5</v>
      </c>
    </row>
    <row r="35" spans="1:2" x14ac:dyDescent="0.2">
      <c r="A35" t="s">
        <v>60</v>
      </c>
      <c r="B35">
        <v>4</v>
      </c>
    </row>
    <row r="36" spans="1:2" x14ac:dyDescent="0.2">
      <c r="A36" t="s">
        <v>55</v>
      </c>
      <c r="B36">
        <v>3</v>
      </c>
    </row>
    <row r="37" spans="1:2" x14ac:dyDescent="0.2">
      <c r="A37" t="s">
        <v>61</v>
      </c>
    </row>
    <row r="38" spans="1:2" x14ac:dyDescent="0.2">
      <c r="A38" t="s">
        <v>9</v>
      </c>
      <c r="B38" t="s">
        <v>47</v>
      </c>
    </row>
    <row r="39" spans="1:2" x14ac:dyDescent="0.2">
      <c r="A39" t="s">
        <v>62</v>
      </c>
      <c r="B39">
        <v>5</v>
      </c>
    </row>
    <row r="40" spans="1:2" x14ac:dyDescent="0.2">
      <c r="A40" t="s">
        <v>24</v>
      </c>
      <c r="B40">
        <v>4</v>
      </c>
    </row>
    <row r="41" spans="1:2" x14ac:dyDescent="0.2">
      <c r="A41" t="s">
        <v>63</v>
      </c>
      <c r="B41">
        <v>3</v>
      </c>
    </row>
    <row r="42" spans="1:2" x14ac:dyDescent="0.2">
      <c r="A42" t="s">
        <v>64</v>
      </c>
      <c r="B42">
        <v>2</v>
      </c>
    </row>
    <row r="43" spans="1:2" x14ac:dyDescent="0.2">
      <c r="A43" t="s">
        <v>55</v>
      </c>
      <c r="B43">
        <v>1</v>
      </c>
    </row>
    <row r="45" spans="1:2" x14ac:dyDescent="0.2">
      <c r="A45" t="s">
        <v>42</v>
      </c>
    </row>
    <row r="46" spans="1:2" x14ac:dyDescent="0.2">
      <c r="A46" t="s">
        <v>9</v>
      </c>
      <c r="B46" t="s">
        <v>47</v>
      </c>
    </row>
    <row r="47" spans="1:2" x14ac:dyDescent="0.2">
      <c r="A47" t="s">
        <v>43</v>
      </c>
      <c r="B47">
        <v>5</v>
      </c>
    </row>
    <row r="48" spans="1:2" x14ac:dyDescent="0.2">
      <c r="A48" t="s">
        <v>65</v>
      </c>
      <c r="B48">
        <v>4</v>
      </c>
    </row>
    <row r="49" spans="1:5" x14ac:dyDescent="0.2">
      <c r="A49" t="s">
        <v>55</v>
      </c>
      <c r="B49">
        <v>3</v>
      </c>
    </row>
    <row r="50" spans="1:5" x14ac:dyDescent="0.2">
      <c r="A50" t="s">
        <v>66</v>
      </c>
    </row>
    <row r="51" spans="1:5" x14ac:dyDescent="0.2">
      <c r="A51" t="s">
        <v>67</v>
      </c>
    </row>
    <row r="53" spans="1:5" x14ac:dyDescent="0.2">
      <c r="A53" t="s">
        <v>9</v>
      </c>
      <c r="B53" t="s">
        <v>47</v>
      </c>
    </row>
    <row r="54" spans="1:5" x14ac:dyDescent="0.2">
      <c r="A54" t="s">
        <v>31</v>
      </c>
      <c r="B54">
        <v>5</v>
      </c>
    </row>
    <row r="55" spans="1:5" x14ac:dyDescent="0.2">
      <c r="A55" t="s">
        <v>27</v>
      </c>
      <c r="B55">
        <v>4</v>
      </c>
    </row>
    <row r="56" spans="1:5" x14ac:dyDescent="0.2">
      <c r="A56" t="s">
        <v>68</v>
      </c>
      <c r="B56">
        <v>3</v>
      </c>
    </row>
    <row r="57" spans="1:5" x14ac:dyDescent="0.2">
      <c r="A57" t="s">
        <v>69</v>
      </c>
      <c r="B57">
        <v>2</v>
      </c>
    </row>
    <row r="58" spans="1:5" x14ac:dyDescent="0.2">
      <c r="A58" t="s">
        <v>70</v>
      </c>
      <c r="B58">
        <v>1</v>
      </c>
    </row>
    <row r="60" spans="1:5" x14ac:dyDescent="0.2">
      <c r="A60" t="s">
        <v>71</v>
      </c>
    </row>
    <row r="62" spans="1:5" x14ac:dyDescent="0.2">
      <c r="A62" t="s">
        <v>72</v>
      </c>
      <c r="B62" t="s">
        <v>73</v>
      </c>
      <c r="C62" t="s">
        <v>74</v>
      </c>
      <c r="D62" t="s">
        <v>75</v>
      </c>
    </row>
    <row r="63" spans="1:5" x14ac:dyDescent="0.2">
      <c r="C63" t="s">
        <v>76</v>
      </c>
    </row>
    <row r="64" spans="1:5" x14ac:dyDescent="0.2">
      <c r="A64" t="s">
        <v>77</v>
      </c>
      <c r="B64" t="s">
        <v>78</v>
      </c>
      <c r="C64" t="s">
        <v>79</v>
      </c>
      <c r="D64" t="s">
        <v>80</v>
      </c>
      <c r="E64" t="s">
        <v>81</v>
      </c>
    </row>
    <row r="65" spans="1:5" x14ac:dyDescent="0.2">
      <c r="A65">
        <v>5</v>
      </c>
      <c r="B65">
        <v>4</v>
      </c>
      <c r="C65">
        <v>3</v>
      </c>
      <c r="D65">
        <v>2</v>
      </c>
      <c r="E65">
        <v>1</v>
      </c>
    </row>
    <row r="66" spans="1:5" x14ac:dyDescent="0.2">
      <c r="A66">
        <v>1</v>
      </c>
      <c r="B66" t="s">
        <v>82</v>
      </c>
      <c r="C66">
        <v>10</v>
      </c>
    </row>
    <row r="67" spans="1:5" x14ac:dyDescent="0.2">
      <c r="A67">
        <v>2</v>
      </c>
      <c r="B67" t="s">
        <v>83</v>
      </c>
      <c r="C67">
        <v>10</v>
      </c>
    </row>
    <row r="68" spans="1:5" x14ac:dyDescent="0.2">
      <c r="A68">
        <v>3</v>
      </c>
      <c r="B68" t="s">
        <v>84</v>
      </c>
      <c r="C68">
        <v>10</v>
      </c>
    </row>
    <row r="69" spans="1:5" x14ac:dyDescent="0.2">
      <c r="A69">
        <v>4</v>
      </c>
      <c r="B69" t="s">
        <v>85</v>
      </c>
      <c r="C69">
        <v>10</v>
      </c>
    </row>
    <row r="70" spans="1:5" x14ac:dyDescent="0.2">
      <c r="A70">
        <v>5</v>
      </c>
      <c r="B70" t="s">
        <v>85</v>
      </c>
      <c r="C70">
        <v>10</v>
      </c>
    </row>
  </sheetData>
  <sheetProtection algorithmName="SHA-512" hashValue="HZ3hqvSaW6qBAvkiQ61+bAzx+gvdTP8H07JWpYgb0TN7f8h4RV9mPKTY/I+2So+4Q9WjvtNksXFkUbfAzsYBCg==" saltValue="p/VnjpF6rBYL8pZ20E3fTg==" spinCount="100000" sheet="1" objects="1" scenarios="1"/>
  <pageMargins left="0.7" right="0.7" top="0.75" bottom="0.75" header="0.3" footer="0.3"/>
  <pageSetup paperSize="9" orientation="portrait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5387DC-21E6-B142-B274-B6EC28888A5E}">
  <sheetPr>
    <tabColor rgb="FFFF0000"/>
    <pageSetUpPr fitToPage="1"/>
  </sheetPr>
  <dimension ref="A1:D35"/>
  <sheetViews>
    <sheetView topLeftCell="A7" workbookViewId="0">
      <selection activeCell="D19" sqref="D19"/>
    </sheetView>
  </sheetViews>
  <sheetFormatPr defaultColWidth="10.88671875" defaultRowHeight="24" x14ac:dyDescent="0.2"/>
  <cols>
    <col min="1" max="1" width="23.44140625" style="3" customWidth="1"/>
    <col min="2" max="2" width="31.44140625" style="3" customWidth="1"/>
    <col min="3" max="3" width="58.109375" style="3" customWidth="1"/>
    <col min="4" max="4" width="14.88671875" style="5" customWidth="1"/>
    <col min="5" max="16384" width="10.88671875" style="3"/>
  </cols>
  <sheetData>
    <row r="1" spans="1:4" ht="27" x14ac:dyDescent="0.2">
      <c r="A1" s="18" t="s">
        <v>0</v>
      </c>
      <c r="B1" s="18"/>
      <c r="C1" s="18"/>
      <c r="D1" s="18"/>
    </row>
    <row r="2" spans="1:4" ht="27" x14ac:dyDescent="0.2">
      <c r="A2" s="18" t="s">
        <v>86</v>
      </c>
      <c r="B2" s="18"/>
      <c r="C2" s="18"/>
      <c r="D2" s="18"/>
    </row>
    <row r="4" spans="1:4" x14ac:dyDescent="0.2">
      <c r="A4" s="6" t="s">
        <v>2</v>
      </c>
      <c r="B4" s="22"/>
      <c r="C4" s="22"/>
      <c r="D4" s="22"/>
    </row>
    <row r="5" spans="1:4" x14ac:dyDescent="0.2">
      <c r="A5" s="6" t="s">
        <v>87</v>
      </c>
      <c r="B5" s="22"/>
      <c r="C5" s="22"/>
      <c r="D5" s="22"/>
    </row>
    <row r="6" spans="1:4" x14ac:dyDescent="0.2">
      <c r="A6" s="6" t="s">
        <v>88</v>
      </c>
      <c r="B6" s="22"/>
      <c r="C6" s="22"/>
      <c r="D6" s="22"/>
    </row>
    <row r="7" spans="1:4" x14ac:dyDescent="0.2">
      <c r="A7" s="6" t="s">
        <v>5</v>
      </c>
      <c r="B7" s="22"/>
      <c r="C7" s="22"/>
      <c r="D7" s="22"/>
    </row>
    <row r="8" spans="1:4" x14ac:dyDescent="0.2">
      <c r="A8" s="6" t="s">
        <v>6</v>
      </c>
      <c r="B8" s="22"/>
      <c r="C8" s="22"/>
      <c r="D8" s="22"/>
    </row>
    <row r="9" spans="1:4" x14ac:dyDescent="0.2">
      <c r="A9" s="1"/>
    </row>
    <row r="10" spans="1:4" x14ac:dyDescent="0.2">
      <c r="A10" s="1" t="s">
        <v>8</v>
      </c>
    </row>
    <row r="12" spans="1:4" s="11" customFormat="1" ht="27" x14ac:dyDescent="0.2">
      <c r="A12" s="21" t="s">
        <v>9</v>
      </c>
      <c r="B12" s="21"/>
      <c r="C12" s="2" t="s">
        <v>10</v>
      </c>
      <c r="D12" s="2" t="s">
        <v>11</v>
      </c>
    </row>
    <row r="13" spans="1:4" s="1" customFormat="1" x14ac:dyDescent="0.2">
      <c r="A13" s="15" t="s">
        <v>12</v>
      </c>
      <c r="B13" s="15"/>
      <c r="C13" s="15"/>
      <c r="D13" s="15"/>
    </row>
    <row r="14" spans="1:4" x14ac:dyDescent="0.2">
      <c r="A14" s="14" t="s">
        <v>13</v>
      </c>
      <c r="B14" s="14"/>
      <c r="C14" s="4" t="s">
        <v>39</v>
      </c>
      <c r="D14" s="8">
        <f>IF(C14="ปริญญาเอก",5,IF(C14="ปริญญาโท",4,IF(C14="ปริญญาตรี",3,IF(C14="ต่ำกว่าปริญญาตรี",2,0))))</f>
        <v>5</v>
      </c>
    </row>
    <row r="15" spans="1:4" x14ac:dyDescent="0.2">
      <c r="A15" s="14" t="s">
        <v>15</v>
      </c>
      <c r="B15" s="14"/>
      <c r="C15" s="4" t="s">
        <v>53</v>
      </c>
      <c r="D15" s="8">
        <f>IF(C15="3.75 - 4.00",5,IF(C15="3.50 - 3.74",4,IF(C15="3.25 - 3.49",3,IF(C15="3.00 - 3.24",2,1))))</f>
        <v>1</v>
      </c>
    </row>
    <row r="16" spans="1:4" x14ac:dyDescent="0.2">
      <c r="A16" s="14" t="s">
        <v>17</v>
      </c>
      <c r="B16" s="14"/>
      <c r="C16" s="4" t="s">
        <v>18</v>
      </c>
      <c r="D16" s="8">
        <f>IF(C16="คุณวุฒิตรงกับรายวิชา/สาขาวิชาที่สอน",5,IF(C16="คุณวุฒิใกล้เคียงหรือเกี่ยวข้องกับรายวิชา/สาขาวิชาที่สอน",4,1))</f>
        <v>4</v>
      </c>
    </row>
    <row r="17" spans="1:4" x14ac:dyDescent="0.2">
      <c r="A17" s="16" t="s">
        <v>19</v>
      </c>
      <c r="B17" s="16"/>
      <c r="C17" s="16"/>
      <c r="D17" s="16"/>
    </row>
    <row r="18" spans="1:4" x14ac:dyDescent="0.2">
      <c r="A18" s="12" t="s">
        <v>20</v>
      </c>
      <c r="B18" s="12"/>
      <c r="C18" s="12"/>
      <c r="D18" s="12"/>
    </row>
    <row r="19" spans="1:4" x14ac:dyDescent="0.2">
      <c r="A19" s="14" t="s">
        <v>21</v>
      </c>
      <c r="B19" s="14"/>
      <c r="C19" s="4" t="s">
        <v>60</v>
      </c>
      <c r="D19" s="8">
        <f>IF(C19="เป็นอาจารย์ประจำในมหาวิทยาลัยอื่นๆ",5,IF(C19="เป็นอาจารย์พิเศษที่เคยสอนในระดับอุดมศึกษา/เป็นวิทยากรในศาสตร์รายวิชาที่สอน",4,3))</f>
        <v>4</v>
      </c>
    </row>
    <row r="20" spans="1:4" x14ac:dyDescent="0.2">
      <c r="A20" s="14" t="s">
        <v>23</v>
      </c>
      <c r="B20" s="14"/>
      <c r="C20" s="4" t="s">
        <v>24</v>
      </c>
      <c r="D20" s="8">
        <f>IF(C20="เคยสอนรายวิชานี้มาแล้วมากกว่า 3 ภาคการศึกษา",5,IF(C20="เคยสอนรายวิชานี้มาแล้วไม่เกิน 2 ภาคการศึกษา",4,IF(C20="เคยสอนรายวิชาที่ใกล้เคียงรายวิชานี้มาแล้วมากกว่า 3 ภาคการศึกษา",3,IF(C20="เคยสอนรายวิชาที่ใกล้เคียงรายวิชานี้มาแล้วไม่เกิน 2 ภาคการศึกษา",2,1))))</f>
        <v>4</v>
      </c>
    </row>
    <row r="21" spans="1:4" x14ac:dyDescent="0.2">
      <c r="A21" s="14" t="s">
        <v>42</v>
      </c>
      <c r="B21" s="14"/>
      <c r="C21" s="4" t="s">
        <v>65</v>
      </c>
      <c r="D21" s="8">
        <f>IF(C21="มีประสบการณ์ทำงานจริง ตรงกับรายวิชา/สาขาวิชาที่สอน",5,IF(C21="มีประสบการณ์ทำงานจริง ที่เกี่ยวข้องหรือสัมพันธ์กับรายวิชา/สาขาวิชาที่สอน",4,3))</f>
        <v>4</v>
      </c>
    </row>
    <row r="22" spans="1:4" x14ac:dyDescent="0.2">
      <c r="A22" s="20" t="s">
        <v>25</v>
      </c>
      <c r="B22" s="20"/>
      <c r="C22" s="20"/>
      <c r="D22" s="20"/>
    </row>
    <row r="23" spans="1:4" x14ac:dyDescent="0.2">
      <c r="A23" s="14" t="s">
        <v>26</v>
      </c>
      <c r="B23" s="14"/>
      <c r="C23" s="4" t="s">
        <v>70</v>
      </c>
      <c r="D23" s="8">
        <f>IF(C23="ระดับมากที่สุด",5,IF(C23="ระดับมาก",4,IF(C23="ระดับทั่วไป/ปานกลาง",3,IF(C23="ระดับน้อย",2,1))))</f>
        <v>1</v>
      </c>
    </row>
    <row r="24" spans="1:4" x14ac:dyDescent="0.2">
      <c r="A24" s="14" t="s">
        <v>28</v>
      </c>
      <c r="B24" s="14"/>
      <c r="C24" s="4" t="s">
        <v>27</v>
      </c>
      <c r="D24" s="8">
        <f t="shared" ref="D24:D27" si="0">IF(C24="ระดับมากที่สุด",5,IF(C24="ระดับมาก",4,IF(C24="ระดับทั่วไป/ปานกลาง",3,IF(C24="ระดับน้อย",2,1))))</f>
        <v>4</v>
      </c>
    </row>
    <row r="25" spans="1:4" x14ac:dyDescent="0.2">
      <c r="A25" s="14" t="s">
        <v>29</v>
      </c>
      <c r="B25" s="14"/>
      <c r="C25" s="4" t="s">
        <v>27</v>
      </c>
      <c r="D25" s="8">
        <f t="shared" si="0"/>
        <v>4</v>
      </c>
    </row>
    <row r="26" spans="1:4" x14ac:dyDescent="0.2">
      <c r="A26" s="14" t="s">
        <v>30</v>
      </c>
      <c r="B26" s="14"/>
      <c r="C26" s="4" t="s">
        <v>31</v>
      </c>
      <c r="D26" s="8">
        <f t="shared" si="0"/>
        <v>5</v>
      </c>
    </row>
    <row r="27" spans="1:4" x14ac:dyDescent="0.2">
      <c r="A27" s="14" t="s">
        <v>32</v>
      </c>
      <c r="B27" s="14"/>
      <c r="C27" s="4" t="s">
        <v>27</v>
      </c>
      <c r="D27" s="8">
        <f t="shared" si="0"/>
        <v>4</v>
      </c>
    </row>
    <row r="28" spans="1:4" x14ac:dyDescent="0.2">
      <c r="A28" s="17" t="s">
        <v>33</v>
      </c>
      <c r="B28" s="17"/>
      <c r="C28" s="17"/>
      <c r="D28" s="10">
        <f>AVERAGEA(D14:D16,D19:D21,D23:D27)</f>
        <v>3.6363636363636362</v>
      </c>
    </row>
    <row r="29" spans="1:4" x14ac:dyDescent="0.2">
      <c r="A29" s="17" t="s">
        <v>34</v>
      </c>
      <c r="B29" s="17"/>
      <c r="C29" s="17"/>
      <c r="D29" s="9">
        <f>D28/5</f>
        <v>0.72727272727272729</v>
      </c>
    </row>
    <row r="32" spans="1:4" x14ac:dyDescent="0.2">
      <c r="D32" s="7" t="s">
        <v>35</v>
      </c>
    </row>
    <row r="33" spans="4:4" x14ac:dyDescent="0.2">
      <c r="D33" s="7"/>
    </row>
    <row r="34" spans="4:4" x14ac:dyDescent="0.2">
      <c r="D34" s="7" t="s">
        <v>36</v>
      </c>
    </row>
    <row r="35" spans="4:4" x14ac:dyDescent="0.2">
      <c r="D35" s="7" t="s">
        <v>37</v>
      </c>
    </row>
  </sheetData>
  <sheetProtection algorithmName="SHA-512" hashValue="Q2UUT0v7no5gRh9SPVixxsC5HQbgaAeBFO0ygZf8bDrXA2aALRvDmWKo5r+mdpjOoXpyt6PUfpxeJqFKbso07Q==" saltValue="b+2ps2MxZ1FHXuliO/W4sg==" spinCount="100000" sheet="1" objects="1" scenarios="1"/>
  <mergeCells count="25">
    <mergeCell ref="A29:C29"/>
    <mergeCell ref="A23:B23"/>
    <mergeCell ref="A24:B24"/>
    <mergeCell ref="A25:B25"/>
    <mergeCell ref="A26:B26"/>
    <mergeCell ref="A27:B27"/>
    <mergeCell ref="A28:C28"/>
    <mergeCell ref="A22:D22"/>
    <mergeCell ref="B8:D8"/>
    <mergeCell ref="A12:B12"/>
    <mergeCell ref="A13:D13"/>
    <mergeCell ref="A14:B14"/>
    <mergeCell ref="A15:B15"/>
    <mergeCell ref="A16:B16"/>
    <mergeCell ref="A17:D17"/>
    <mergeCell ref="A18:D18"/>
    <mergeCell ref="A19:B19"/>
    <mergeCell ref="A20:B20"/>
    <mergeCell ref="A21:B21"/>
    <mergeCell ref="B7:D7"/>
    <mergeCell ref="A1:D1"/>
    <mergeCell ref="A2:D2"/>
    <mergeCell ref="B4:D4"/>
    <mergeCell ref="B5:D5"/>
    <mergeCell ref="B6:D6"/>
  </mergeCells>
  <pageMargins left="0.25" right="0.25" top="0.75" bottom="0.75" header="0.3" footer="0.3"/>
  <pageSetup paperSize="9" scale="72" orientation="portrait" horizontalDpi="0" verticalDpi="0"/>
  <extLst>
    <ext xmlns:x14="http://schemas.microsoft.com/office/spreadsheetml/2009/9/main" uri="{CCE6A557-97BC-4b89-ADB6-D9C93CAAB3DF}">
      <x14:dataValidations xmlns:xm="http://schemas.microsoft.com/office/excel/2006/main" disablePrompts="1" count="7">
        <x14:dataValidation type="list" allowBlank="1" showInputMessage="1" showErrorMessage="1" xr:uid="{6ACF71FA-008B-6347-8C75-ED4A97A2911A}">
          <x14:formula1>
            <xm:f>'เกณฑ์ ห้ามลบ'!$A$54:$A$58</xm:f>
          </x14:formula1>
          <xm:sqref>C23:C27</xm:sqref>
        </x14:dataValidation>
        <x14:dataValidation type="list" allowBlank="1" showInputMessage="1" showErrorMessage="1" xr:uid="{CA1E42D8-489F-CB43-83D7-36BA0B359BE4}">
          <x14:formula1>
            <xm:f>'เกณฑ์ ห้ามลบ'!$A$47:$A$49</xm:f>
          </x14:formula1>
          <xm:sqref>C21</xm:sqref>
        </x14:dataValidation>
        <x14:dataValidation type="list" allowBlank="1" showInputMessage="1" showErrorMessage="1" xr:uid="{3826B040-AF90-854D-B95B-ADEA18BA3F84}">
          <x14:formula1>
            <xm:f>'เกณฑ์ ห้ามลบ'!$A$39:$A$43</xm:f>
          </x14:formula1>
          <xm:sqref>C20</xm:sqref>
        </x14:dataValidation>
        <x14:dataValidation type="list" allowBlank="1" showInputMessage="1" showErrorMessage="1" xr:uid="{DC5C8506-43A3-9A42-B573-C461EA51FE6F}">
          <x14:formula1>
            <xm:f>'เกณฑ์ ห้ามลบ'!$A$34:$A$36</xm:f>
          </x14:formula1>
          <xm:sqref>C19</xm:sqref>
        </x14:dataValidation>
        <x14:dataValidation type="list" allowBlank="1" showInputMessage="1" showErrorMessage="1" xr:uid="{CEE043BF-26B4-C44E-8F51-1E45C5F06048}">
          <x14:formula1>
            <xm:f>'เกณฑ์ ห้ามลบ'!$A$22:$A$24</xm:f>
          </x14:formula1>
          <xm:sqref>C16</xm:sqref>
        </x14:dataValidation>
        <x14:dataValidation type="list" allowBlank="1" showInputMessage="1" showErrorMessage="1" xr:uid="{D8EDAED9-F943-2149-9148-9630EB93A13B}">
          <x14:formula1>
            <xm:f>'เกณฑ์ ห้ามลบ'!$A$14:$A$18</xm:f>
          </x14:formula1>
          <xm:sqref>C15</xm:sqref>
        </x14:dataValidation>
        <x14:dataValidation type="list" allowBlank="1" showInputMessage="1" showErrorMessage="1" xr:uid="{5F3BB479-4665-5D40-A43C-16798127FBEB}">
          <x14:formula1>
            <xm:f>'เกณฑ์ ห้ามลบ'!$A$7:$A$10</xm:f>
          </x14:formula1>
          <xm:sqref>C14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4</vt:i4>
      </vt:variant>
      <vt:variant>
        <vt:lpstr>ช่วงที่มีชื่อ</vt:lpstr>
      </vt:variant>
      <vt:variant>
        <vt:i4>3</vt:i4>
      </vt:variant>
    </vt:vector>
  </HeadingPairs>
  <TitlesOfParts>
    <vt:vector size="7" baseType="lpstr">
      <vt:lpstr>B1-อาจารย์</vt:lpstr>
      <vt:lpstr>B2-ผู้เชี่ยวชาญ</vt:lpstr>
      <vt:lpstr>เกณฑ์ ห้ามลบ</vt:lpstr>
      <vt:lpstr>แบบประเมินรวม ห้ามใช้</vt:lpstr>
      <vt:lpstr>'B1-อาจารย์'!Print_Area</vt:lpstr>
      <vt:lpstr>'B2-ผู้เชี่ยวชาญ'!Print_Area</vt:lpstr>
      <vt:lpstr>'แบบประเมินรวม ห้ามใช้'!Print_Area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นางกรรณิการ์  พลด้วง</cp:lastModifiedBy>
  <cp:revision/>
  <cp:lastPrinted>2023-10-10T07:26:23Z</cp:lastPrinted>
  <dcterms:created xsi:type="dcterms:W3CDTF">2023-05-18T06:40:31Z</dcterms:created>
  <dcterms:modified xsi:type="dcterms:W3CDTF">2025-05-23T02:24:22Z</dcterms:modified>
  <cp:category/>
  <cp:contentStatus/>
</cp:coreProperties>
</file>